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nicol\Dropbox\bt-shared (1)\FRM\FRM 2017\XLS\T7\Samples\"/>
    </mc:Choice>
  </mc:AlternateContent>
  <bookViews>
    <workbookView xWindow="0" yWindow="468" windowWidth="25608" windowHeight="14508"/>
  </bookViews>
  <sheets>
    <sheet name="TOC" sheetId="14" r:id="rId1"/>
    <sheet name="Malz Example 12.1" sheetId="6" r:id="rId2"/>
  </sheets>
  <externalReferences>
    <externalReference r:id="rId3"/>
  </externalReferences>
  <definedNames>
    <definedName name="___INDEX_SHEET___ASAP_Utilities">TOC!$A$1</definedName>
    <definedName name="deviate">'[1]7a.2 LVaR_v2 (deviate)'!$D$9:$J$9</definedName>
    <definedName name="mu">'[1]7a.2 LVaR_v2 (deviate)'!$D$7:$J$7</definedName>
    <definedName name="simga_">'[1]7a.2 LVaR_v2 (deviate)'!$D$6:$J$6</definedName>
    <definedName name="spread">'[1]7a.2 LVaR_v2 (deviate)'!$D$18:$J$18</definedName>
    <definedName name="spread_sigma">'[1]7a.2 LVaR_v2 (deviate)'!$D$19:$J$19</definedName>
    <definedName name="W">'[1]7a.2 LVaR_v2 (deviate)'!$D$5:$J$5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6" l="1"/>
  <c r="I4" i="6"/>
  <c r="D5" i="6"/>
  <c r="E5" i="6"/>
  <c r="H5" i="6"/>
  <c r="I5" i="6"/>
  <c r="I6" i="6"/>
  <c r="I7" i="6"/>
  <c r="C6" i="6"/>
  <c r="C7" i="6"/>
  <c r="E6" i="6"/>
  <c r="E7" i="6"/>
  <c r="G6" i="6"/>
  <c r="G7" i="6"/>
  <c r="E8" i="6"/>
  <c r="E11" i="6"/>
  <c r="E9" i="6"/>
  <c r="E12" i="6"/>
  <c r="E13" i="6"/>
  <c r="E14" i="6"/>
  <c r="I8" i="6"/>
  <c r="I11" i="6"/>
  <c r="I9" i="6"/>
  <c r="C11" i="6"/>
  <c r="G11" i="6"/>
  <c r="C12" i="6"/>
  <c r="C13" i="6"/>
  <c r="C14" i="6"/>
  <c r="G12" i="6"/>
  <c r="G13" i="6"/>
  <c r="G14" i="6"/>
  <c r="I12" i="6"/>
  <c r="I13" i="6"/>
  <c r="I14" i="6"/>
</calcChain>
</file>

<file path=xl/sharedStrings.xml><?xml version="1.0" encoding="utf-8"?>
<sst xmlns="http://schemas.openxmlformats.org/spreadsheetml/2006/main" count="29" uniqueCount="28">
  <si>
    <t>ROE</t>
  </si>
  <si>
    <t>Profit</t>
  </si>
  <si>
    <t>Debt expense</t>
  </si>
  <si>
    <t>R(a)$</t>
  </si>
  <si>
    <t>Cost of debt, r(d)</t>
  </si>
  <si>
    <t>Addl</t>
  </si>
  <si>
    <t>BT Question T7.509.3</t>
  </si>
  <si>
    <t>Initial</t>
  </si>
  <si>
    <t>Asset, A</t>
  </si>
  <si>
    <t>Debt, D</t>
  </si>
  <si>
    <t>Equity, E</t>
  </si>
  <si>
    <t>ROA, R(a)</t>
  </si>
  <si>
    <t>Add</t>
  </si>
  <si>
    <t>New</t>
  </si>
  <si>
    <t>Leverage = A/E</t>
  </si>
  <si>
    <t>Malz Example 12.1</t>
  </si>
  <si>
    <t>Sheet index:</t>
  </si>
  <si>
    <t>Malz Example 12.6</t>
  </si>
  <si>
    <t>R64-Study-Note-EXAMPLE</t>
  </si>
  <si>
    <t>R64-Study-Note-EXAMPLE_v2</t>
  </si>
  <si>
    <t>Malz Transaction Liquidity Cost</t>
  </si>
  <si>
    <t>arch</t>
  </si>
  <si>
    <t>arch_t7-302-2_and_t7-302-3 (2)</t>
  </si>
  <si>
    <t>arch_Malz ex Chapter 12</t>
  </si>
  <si>
    <t>BS</t>
  </si>
  <si>
    <t>510.1</t>
  </si>
  <si>
    <t>510.2</t>
  </si>
  <si>
    <t>510.3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</si>
</sst>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color indexed="18"/>
      <name val="Calibri"/>
      <family val="2"/>
      <scheme val="minor"/>
    </font>
    <font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/>
    <xf numFmtId="164" fontId="4" fillId="0" borderId="0" xfId="0" applyNumberFormat="1" applyFo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4" borderId="0" xfId="0" applyNumberFormat="1" applyFont="1" applyFill="1"/>
    <xf numFmtId="164" fontId="4" fillId="3" borderId="0" xfId="0" applyNumberFormat="1" applyFont="1" applyFill="1"/>
    <xf numFmtId="164" fontId="3" fillId="2" borderId="0" xfId="0" applyNumberFormat="1" applyFont="1" applyFill="1"/>
    <xf numFmtId="166" fontId="4" fillId="4" borderId="0" xfId="0" applyNumberFormat="1" applyFont="1" applyFill="1"/>
    <xf numFmtId="166" fontId="4" fillId="0" borderId="0" xfId="0" applyNumberFormat="1" applyFont="1"/>
    <xf numFmtId="166" fontId="4" fillId="3" borderId="0" xfId="0" applyNumberFormat="1" applyFont="1" applyFill="1"/>
    <xf numFmtId="44" fontId="4" fillId="0" borderId="0" xfId="1" applyFont="1"/>
    <xf numFmtId="166" fontId="3" fillId="2" borderId="0" xfId="0" applyNumberFormat="1" applyFont="1" applyFill="1"/>
    <xf numFmtId="0" fontId="7" fillId="0" borderId="0" xfId="0" applyFont="1"/>
    <xf numFmtId="0" fontId="8" fillId="0" borderId="0" xfId="0" applyFont="1"/>
    <xf numFmtId="0" fontId="5" fillId="0" borderId="0" xfId="12" quotePrefix="1"/>
  </cellXfs>
  <cellStyles count="13">
    <cellStyle name="Comma 4" xf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/>
    <cellStyle name="Normal" xfId="0" builtinId="0"/>
    <cellStyle name="Normal 73" xfId="2"/>
    <cellStyle name="Percent 2" xfId="5"/>
    <cellStyle name="Percent 5" xfId="4"/>
  </cellStyles>
  <dxfs count="0"/>
  <tableStyles count="0" defaultTableStyle="TableStyleMedium2" defaultPivotStyle="PivotStyleLight16"/>
  <colors>
    <mruColors>
      <color rgb="FFFFFFCC"/>
      <color rgb="FFE5F5FF"/>
      <color rgb="FFE5E5FF"/>
      <color rgb="FFFDEFE7"/>
      <color rgb="FFEFF9FF"/>
      <color rgb="FFEDF1F9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bt-content\FRM\arch\FRM%202013\Practice%20Questions\T7\T7.302_lv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-302-2_and_t7-302-3"/>
      <sheetName val="302.1"/>
      <sheetName val="7a.2 LVaR_v2 (deviate)"/>
      <sheetName val="7a.2 LVaR_v2 (Dowd)"/>
      <sheetName val="Sheet2"/>
      <sheetName val="Sheet3"/>
    </sheetNames>
    <sheetDataSet>
      <sheetData sheetId="0"/>
      <sheetData sheetId="1"/>
      <sheetData sheetId="2">
        <row r="5">
          <cell r="D5">
            <v>10000000</v>
          </cell>
          <cell r="E5">
            <v>5000</v>
          </cell>
          <cell r="F5">
            <v>72000</v>
          </cell>
          <cell r="G5">
            <v>4400000</v>
          </cell>
          <cell r="H5">
            <v>9600000</v>
          </cell>
        </row>
        <row r="6">
          <cell r="D6">
            <v>0.01</v>
          </cell>
          <cell r="E6">
            <v>0.02</v>
          </cell>
          <cell r="F6">
            <v>1.24E-2</v>
          </cell>
          <cell r="G6">
            <v>8.0000000000000002E-3</v>
          </cell>
          <cell r="H6">
            <v>2.6563132345414384E-2</v>
          </cell>
        </row>
        <row r="7">
          <cell r="D7">
            <v>0</v>
          </cell>
          <cell r="E7">
            <v>0.01</v>
          </cell>
          <cell r="H7">
            <v>0</v>
          </cell>
        </row>
        <row r="9">
          <cell r="D9">
            <v>1.6448536269514715</v>
          </cell>
          <cell r="E9">
            <v>2.3263478740408408</v>
          </cell>
          <cell r="F9">
            <v>1.6448536269514715</v>
          </cell>
          <cell r="G9">
            <v>1.6448536269514715</v>
          </cell>
          <cell r="H9">
            <v>2.3263478740408408</v>
          </cell>
        </row>
        <row r="18">
          <cell r="D18">
            <v>1E-3</v>
          </cell>
          <cell r="E18">
            <v>5.0000000000000001E-3</v>
          </cell>
          <cell r="F18">
            <v>2.2222222222222222E-3</v>
          </cell>
          <cell r="G18">
            <v>2.5000000000000001E-3</v>
          </cell>
          <cell r="H18">
            <v>0.02</v>
          </cell>
        </row>
        <row r="19">
          <cell r="D19">
            <v>8.0000000000000002E-3</v>
          </cell>
          <cell r="E19">
            <v>0.01</v>
          </cell>
          <cell r="F19">
            <v>8.0000000000000002E-3</v>
          </cell>
          <cell r="G19">
            <v>8.0000000000000002E-3</v>
          </cell>
          <cell r="H19">
            <v>0.01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28.6640625" style="17" bestFit="1" customWidth="1"/>
    <col min="2" max="16384" width="9.109375" style="17"/>
  </cols>
  <sheetData>
    <row r="1" spans="1:1" ht="17.399999999999999" x14ac:dyDescent="0.35">
      <c r="A1" s="16" t="s">
        <v>16</v>
      </c>
    </row>
    <row r="2" spans="1:1" x14ac:dyDescent="0.3">
      <c r="A2" s="18" t="s">
        <v>15</v>
      </c>
    </row>
    <row r="3" spans="1:1" x14ac:dyDescent="0.3">
      <c r="A3" s="18" t="s">
        <v>17</v>
      </c>
    </row>
    <row r="4" spans="1:1" x14ac:dyDescent="0.3">
      <c r="A4" s="18" t="s">
        <v>18</v>
      </c>
    </row>
    <row r="5" spans="1:1" x14ac:dyDescent="0.3">
      <c r="A5" s="18" t="s">
        <v>19</v>
      </c>
    </row>
    <row r="6" spans="1:1" x14ac:dyDescent="0.3">
      <c r="A6" s="18" t="s">
        <v>20</v>
      </c>
    </row>
    <row r="7" spans="1:1" x14ac:dyDescent="0.3">
      <c r="A7" s="18" t="s">
        <v>21</v>
      </c>
    </row>
    <row r="8" spans="1:1" x14ac:dyDescent="0.3">
      <c r="A8" s="18" t="s">
        <v>22</v>
      </c>
    </row>
    <row r="9" spans="1:1" x14ac:dyDescent="0.3">
      <c r="A9" s="18" t="s">
        <v>23</v>
      </c>
    </row>
    <row r="10" spans="1:1" x14ac:dyDescent="0.3">
      <c r="A10" s="18" t="s">
        <v>24</v>
      </c>
    </row>
    <row r="11" spans="1:1" x14ac:dyDescent="0.3">
      <c r="A11" s="18" t="s">
        <v>25</v>
      </c>
    </row>
    <row r="12" spans="1:1" x14ac:dyDescent="0.3">
      <c r="A12" s="18" t="s">
        <v>26</v>
      </c>
    </row>
    <row r="13" spans="1:1" x14ac:dyDescent="0.3">
      <c r="A13" s="18" t="s">
        <v>27</v>
      </c>
    </row>
  </sheetData>
  <hyperlinks>
    <hyperlink ref="A2" location="'Malz Example 12.1'!A1" display="'Malz Example 12.1'!A1"/>
    <hyperlink ref="A3" location="'Malz Example 12.6'!A1" display="'Malz Example 12.6'!A1"/>
    <hyperlink ref="A4" location="'R64-Study-Note-EXAMPLE'!A1" display="'R64-Study-Note-EXAMPLE'!A1"/>
    <hyperlink ref="A5" location="'R64-Study-Note-EXAMPLE_v2'!A1" display="'R64-Study-Note-EXAMPLE_v2'!A1"/>
    <hyperlink ref="A6" location="'Malz Transaction Liquidity Cost'!A1" display="'Malz Transaction Liquidity Cost'!A1"/>
    <hyperlink ref="A7" location="'arch'!A1" display="'arch'!A1"/>
    <hyperlink ref="A8" location="'arch_t7-302-2_and_t7-302-3 (2)'!A1" display="'arch_t7-302-2_and_t7-302-3 (2)'!A1"/>
    <hyperlink ref="A9" location="'arch_Malz ex Chapter 12'!A1" display="'arch_Malz ex Chapter 12'!A1"/>
    <hyperlink ref="A10" location="'BS'!A1" display="'BS'!A1"/>
    <hyperlink ref="A11" location="'510.1'!A1" display="'510.1'!A1"/>
    <hyperlink ref="A12" location="'510.2'!A1" display="'510.2'!A1"/>
    <hyperlink ref="A13" location="'510.3'!A1" display="'510.3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showGridLines="0" workbookViewId="0">
      <selection activeCell="I12" sqref="I12"/>
    </sheetView>
  </sheetViews>
  <sheetFormatPr defaultColWidth="8.88671875" defaultRowHeight="13.8" x14ac:dyDescent="0.25"/>
  <cols>
    <col min="1" max="1" width="8.88671875" style="2"/>
    <col min="2" max="2" width="16.88671875" style="2" customWidth="1"/>
    <col min="3" max="5" width="8.88671875" style="2"/>
    <col min="6" max="6" width="4.6640625" style="2" customWidth="1"/>
    <col min="7" max="16384" width="8.88671875" style="2"/>
  </cols>
  <sheetData>
    <row r="2" spans="2:9" x14ac:dyDescent="0.25">
      <c r="C2" s="5" t="s">
        <v>15</v>
      </c>
      <c r="D2" s="5"/>
      <c r="E2" s="5"/>
      <c r="G2" s="5" t="s">
        <v>6</v>
      </c>
      <c r="H2" s="5"/>
      <c r="I2" s="5"/>
    </row>
    <row r="3" spans="2:9" x14ac:dyDescent="0.25">
      <c r="C3" s="6" t="s">
        <v>7</v>
      </c>
      <c r="D3" s="6" t="s">
        <v>12</v>
      </c>
      <c r="E3" s="6" t="s">
        <v>13</v>
      </c>
      <c r="H3" s="7" t="s">
        <v>5</v>
      </c>
    </row>
    <row r="4" spans="2:9" x14ac:dyDescent="0.25">
      <c r="B4" s="1" t="s">
        <v>8</v>
      </c>
      <c r="C4" s="8">
        <v>2</v>
      </c>
      <c r="D4" s="8">
        <v>1</v>
      </c>
      <c r="E4" s="4">
        <f>C4+D4</f>
        <v>3</v>
      </c>
      <c r="G4" s="9">
        <v>20</v>
      </c>
      <c r="H4" s="9">
        <v>6</v>
      </c>
      <c r="I4" s="4">
        <f>G4+H4</f>
        <v>26</v>
      </c>
    </row>
    <row r="5" spans="2:9" x14ac:dyDescent="0.25">
      <c r="B5" s="1" t="s">
        <v>9</v>
      </c>
      <c r="C5" s="8">
        <v>1</v>
      </c>
      <c r="D5" s="4">
        <f>D4</f>
        <v>1</v>
      </c>
      <c r="E5" s="4">
        <f>C5+D5</f>
        <v>2</v>
      </c>
      <c r="G5" s="9">
        <v>10</v>
      </c>
      <c r="H5" s="4">
        <f>H4</f>
        <v>6</v>
      </c>
      <c r="I5" s="4">
        <f>G5+H5</f>
        <v>16</v>
      </c>
    </row>
    <row r="6" spans="2:9" x14ac:dyDescent="0.25">
      <c r="B6" s="1" t="s">
        <v>10</v>
      </c>
      <c r="C6" s="4">
        <f>C4-C5</f>
        <v>1</v>
      </c>
      <c r="D6" s="4"/>
      <c r="E6" s="4">
        <f>E4-E5</f>
        <v>1</v>
      </c>
      <c r="G6" s="4">
        <f>G4-G5</f>
        <v>10</v>
      </c>
      <c r="H6" s="4"/>
      <c r="I6" s="4">
        <f>I4-I5</f>
        <v>10</v>
      </c>
    </row>
    <row r="7" spans="2:9" x14ac:dyDescent="0.25">
      <c r="B7" s="3" t="s">
        <v>14</v>
      </c>
      <c r="C7" s="10">
        <f>C4/C6</f>
        <v>2</v>
      </c>
      <c r="D7" s="10"/>
      <c r="E7" s="10">
        <f>E4/E6</f>
        <v>3</v>
      </c>
      <c r="G7" s="10">
        <f>G4/G6</f>
        <v>2</v>
      </c>
      <c r="H7" s="10"/>
      <c r="I7" s="10">
        <f>I4/I6</f>
        <v>2.6</v>
      </c>
    </row>
    <row r="8" spans="2:9" x14ac:dyDescent="0.25">
      <c r="B8" s="1" t="s">
        <v>11</v>
      </c>
      <c r="C8" s="11">
        <v>0.1</v>
      </c>
      <c r="D8" s="12"/>
      <c r="E8" s="12">
        <f>C8</f>
        <v>0.1</v>
      </c>
      <c r="G8" s="13">
        <v>0.09</v>
      </c>
      <c r="H8" s="12"/>
      <c r="I8" s="12">
        <f>G8</f>
        <v>0.09</v>
      </c>
    </row>
    <row r="9" spans="2:9" x14ac:dyDescent="0.25">
      <c r="B9" s="1" t="s">
        <v>4</v>
      </c>
      <c r="C9" s="11">
        <v>0.05</v>
      </c>
      <c r="D9" s="12"/>
      <c r="E9" s="12">
        <f>C9</f>
        <v>0.05</v>
      </c>
      <c r="G9" s="13">
        <v>0.04</v>
      </c>
      <c r="H9" s="12"/>
      <c r="I9" s="12">
        <f>G9</f>
        <v>0.04</v>
      </c>
    </row>
    <row r="10" spans="2:9" x14ac:dyDescent="0.25">
      <c r="B10" s="1"/>
      <c r="C10" s="12"/>
      <c r="D10" s="12"/>
      <c r="E10" s="12"/>
      <c r="G10" s="12"/>
      <c r="H10" s="12"/>
      <c r="I10" s="12"/>
    </row>
    <row r="11" spans="2:9" x14ac:dyDescent="0.25">
      <c r="B11" s="1" t="s">
        <v>3</v>
      </c>
      <c r="C11" s="14">
        <f>C4*C8</f>
        <v>0.2</v>
      </c>
      <c r="D11" s="14"/>
      <c r="E11" s="14">
        <f>E4*E8</f>
        <v>0.30000000000000004</v>
      </c>
      <c r="G11" s="14">
        <f>G4*G8</f>
        <v>1.7999999999999998</v>
      </c>
      <c r="H11" s="14"/>
      <c r="I11" s="14">
        <f>I4*I8</f>
        <v>2.34</v>
      </c>
    </row>
    <row r="12" spans="2:9" x14ac:dyDescent="0.25">
      <c r="B12" s="1" t="s">
        <v>2</v>
      </c>
      <c r="C12" s="14">
        <f>C9*C5</f>
        <v>0.05</v>
      </c>
      <c r="D12" s="14"/>
      <c r="E12" s="14">
        <f>E9*E5</f>
        <v>0.1</v>
      </c>
      <c r="G12" s="14">
        <f>G9*G5</f>
        <v>0.4</v>
      </c>
      <c r="H12" s="14"/>
      <c r="I12" s="14">
        <f>I9*I5</f>
        <v>0.64</v>
      </c>
    </row>
    <row r="13" spans="2:9" x14ac:dyDescent="0.25">
      <c r="B13" s="1" t="s">
        <v>1</v>
      </c>
      <c r="C13" s="14">
        <f>C11-C12</f>
        <v>0.15000000000000002</v>
      </c>
      <c r="D13" s="14"/>
      <c r="E13" s="14">
        <f>E11-E12</f>
        <v>0.20000000000000004</v>
      </c>
      <c r="G13" s="14">
        <f>G11-G12</f>
        <v>1.4</v>
      </c>
      <c r="H13" s="14"/>
      <c r="I13" s="14">
        <f>I11-I12</f>
        <v>1.6999999999999997</v>
      </c>
    </row>
    <row r="14" spans="2:9" x14ac:dyDescent="0.25">
      <c r="B14" s="3" t="s">
        <v>0</v>
      </c>
      <c r="C14" s="15">
        <f>C13/C6</f>
        <v>0.15000000000000002</v>
      </c>
      <c r="D14" s="15"/>
      <c r="E14" s="15">
        <f>E13/E6</f>
        <v>0.20000000000000004</v>
      </c>
      <c r="G14" s="15">
        <f>G13/G6</f>
        <v>0.13999999999999999</v>
      </c>
      <c r="H14" s="15"/>
      <c r="I14" s="15">
        <f>I13/I6</f>
        <v>0.16999999999999998</v>
      </c>
    </row>
    <row r="15" spans="2:9" x14ac:dyDescent="0.25">
      <c r="C15" s="12"/>
      <c r="D15" s="12"/>
      <c r="E15" s="12"/>
    </row>
    <row r="16" spans="2:9" x14ac:dyDescent="0.25">
      <c r="C16" s="12"/>
      <c r="D16" s="12"/>
      <c r="E16" s="12"/>
    </row>
    <row r="17" spans="3:5" x14ac:dyDescent="0.25">
      <c r="C17" s="12"/>
      <c r="D17" s="12"/>
      <c r="E17" s="1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TOC</vt:lpstr>
      <vt:lpstr>Malz Example 12.1</vt:lpstr>
      <vt:lpstr>___INDEX_SHEET___ASAP_Utilities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David's 5810</dc:creator>
  <cp:lastModifiedBy>Nicole Seaman</cp:lastModifiedBy>
  <dcterms:created xsi:type="dcterms:W3CDTF">2015-03-10T04:22:28Z</dcterms:created>
  <dcterms:modified xsi:type="dcterms:W3CDTF">2017-08-30T18:01:05Z</dcterms:modified>
</cp:coreProperties>
</file>